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oni\OneDrive - ManpowerGroup\Desktop\Lucca\Gare\10. Sterrato e ripristino verde\2024\"/>
    </mc:Choice>
  </mc:AlternateContent>
  <xr:revisionPtr revIDLastSave="0" documentId="13_ncr:1_{147854CB-4977-4179-AAD7-CF5B5A8C3C37}" xr6:coauthVersionLast="47" xr6:coauthVersionMax="47" xr10:uidLastSave="{00000000-0000-0000-0000-000000000000}"/>
  <bookViews>
    <workbookView xWindow="-108" yWindow="-108" windowWidth="19416" windowHeight="10416" xr2:uid="{07724ECA-56F5-524E-A858-963C537A2A6D}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F8" i="1"/>
  <c r="G8" i="1"/>
  <c r="G7" i="1"/>
  <c r="F6" i="1"/>
  <c r="G6" i="1"/>
  <c r="F5" i="1"/>
  <c r="G5" i="1"/>
  <c r="F3" i="1"/>
  <c r="G3" i="1"/>
  <c r="G4" i="1"/>
  <c r="F11" i="1"/>
  <c r="G13" i="1"/>
  <c r="G15" i="1"/>
</calcChain>
</file>

<file path=xl/sharedStrings.xml><?xml version="1.0" encoding="utf-8"?>
<sst xmlns="http://schemas.openxmlformats.org/spreadsheetml/2006/main" count="45" uniqueCount="33">
  <si>
    <t>mq</t>
  </si>
  <si>
    <t>a corpo</t>
  </si>
  <si>
    <t>mc</t>
  </si>
  <si>
    <t>OFFERTA ECONOMICA _ COMPUTO METRICO</t>
  </si>
  <si>
    <t>ARTICOLO</t>
  </si>
  <si>
    <t>DESCRIZIONE</t>
  </si>
  <si>
    <t>Unità di misura</t>
  </si>
  <si>
    <t>Quantità</t>
  </si>
  <si>
    <t>Prezzo unitario in Euro</t>
  </si>
  <si>
    <t>BASE D'ASTA</t>
  </si>
  <si>
    <t>a)</t>
  </si>
  <si>
    <t>b)</t>
  </si>
  <si>
    <t>g)</t>
  </si>
  <si>
    <t>h)</t>
  </si>
  <si>
    <t>i)</t>
  </si>
  <si>
    <t>j)</t>
  </si>
  <si>
    <t>c) d) e) f)</t>
  </si>
  <si>
    <t>Preparazione dell’area d’intervento con spianatura e rullatura</t>
  </si>
  <si>
    <t>Lavori di ricerca e scavo di chiusini e pozzetti e condotto compresa l’eventuale posa di nuova condotta</t>
  </si>
  <si>
    <t>Lavori di posa e successiva rimozione stabilizzato e lavorazioni connesse</t>
  </si>
  <si>
    <t xml:space="preserve">Parziale ricopertura della fossa laterale lungo Viale Carducci </t>
  </si>
  <si>
    <t>Bitumatura e/o pavimentazione in asfalto natura o simile</t>
  </si>
  <si>
    <t>Ripristino a verde comprensivo di eventuali riporti di terra e risemina manto erboso con prodotti a crescita rapida</t>
  </si>
  <si>
    <t>Base d'asta</t>
  </si>
  <si>
    <t>tot.</t>
  </si>
  <si>
    <t xml:space="preserve">Prezzo totale Ribassato </t>
  </si>
  <si>
    <t xml:space="preserve">Ribasso percentuale offerto </t>
  </si>
  <si>
    <t>Oneri sicurezza</t>
  </si>
  <si>
    <t>Oneri manodopera</t>
  </si>
  <si>
    <t>Importo ribassato (gli importi si generano automaticamente)</t>
  </si>
  <si>
    <t>k)</t>
  </si>
  <si>
    <t xml:space="preserve">Fornitura e posa di misto cementato  corona padiglione </t>
  </si>
  <si>
    <t>Lavorazione accessori di raccordo fra tensostruttura e  area con stabilizzato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</si>
</sst>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5" fillId="0" borderId="2" xfId="0" applyNumberFormat="1" applyFont="1" applyBorder="1" applyAlignment="1">
      <alignment horizontal="left" vertical="center" wrapText="1"/>
    </xf>
    <xf numFmtId="44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4" fontId="0" fillId="0" borderId="1" xfId="1" applyFont="1" applyBorder="1" applyAlignment="1">
      <alignment horizontal="right" vertical="center"/>
    </xf>
    <xf numFmtId="44" fontId="0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44" fontId="0" fillId="3" borderId="0" xfId="1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3" fontId="0" fillId="3" borderId="1" xfId="0" applyNumberFormat="1" applyFill="1" applyBorder="1" applyAlignment="1">
      <alignment horizontal="center" vertical="center"/>
    </xf>
    <xf numFmtId="10" fontId="6" fillId="2" borderId="1" xfId="2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67D0-AF4A-404B-A51F-0423DFC96737}">
  <dimension ref="A1:I18"/>
  <sheetViews>
    <sheetView tabSelected="1" zoomScale="90" zoomScaleNormal="90" workbookViewId="0">
      <selection activeCell="H15" sqref="H15"/>
    </sheetView>
  </sheetViews>
  <sheetFormatPr defaultColWidth="11.19921875" defaultRowHeight="15.6" x14ac:dyDescent="0.3"/>
  <cols>
    <col min="1" max="1" width="8" customWidth="1"/>
    <col min="2" max="2" width="44.69921875" style="2" customWidth="1"/>
    <col min="3" max="3" width="15.5" style="2" bestFit="1" customWidth="1"/>
    <col min="4" max="4" width="15.5" style="2" customWidth="1"/>
    <col min="5" max="5" width="10" style="4" customWidth="1"/>
    <col min="6" max="6" width="13.69921875" style="2" customWidth="1"/>
    <col min="7" max="7" width="17.69921875" style="2" customWidth="1"/>
    <col min="8" max="8" width="14.5" style="4" bestFit="1" customWidth="1"/>
  </cols>
  <sheetData>
    <row r="1" spans="1:9" x14ac:dyDescent="0.3">
      <c r="A1" s="36" t="s">
        <v>3</v>
      </c>
      <c r="B1" s="36"/>
      <c r="C1" s="36"/>
      <c r="D1" s="36"/>
      <c r="E1" s="36"/>
      <c r="F1" s="36"/>
      <c r="G1" s="36"/>
      <c r="H1" s="15"/>
    </row>
    <row r="2" spans="1:9" ht="30.6" x14ac:dyDescent="0.3">
      <c r="A2" s="16" t="s">
        <v>4</v>
      </c>
      <c r="B2" s="17" t="s">
        <v>5</v>
      </c>
      <c r="C2" s="18" t="s">
        <v>6</v>
      </c>
      <c r="D2" s="19" t="s">
        <v>7</v>
      </c>
      <c r="E2" s="20" t="s">
        <v>8</v>
      </c>
      <c r="F2" s="16" t="s">
        <v>9</v>
      </c>
      <c r="G2" s="21" t="s">
        <v>29</v>
      </c>
      <c r="H2" s="10"/>
      <c r="I2" s="10"/>
    </row>
    <row r="3" spans="1:9" ht="31.2" x14ac:dyDescent="0.3">
      <c r="A3" s="5" t="s">
        <v>10</v>
      </c>
      <c r="B3" s="7" t="s">
        <v>17</v>
      </c>
      <c r="C3" s="1" t="s">
        <v>0</v>
      </c>
      <c r="D3" s="9">
        <v>10000</v>
      </c>
      <c r="E3" s="3">
        <v>0.28000000000000003</v>
      </c>
      <c r="F3" s="11">
        <f>(D3*E3)</f>
        <v>2800.0000000000005</v>
      </c>
      <c r="G3" s="11">
        <f>F3-(F3*G14)</f>
        <v>2800.0000000000005</v>
      </c>
      <c r="H3" s="15"/>
    </row>
    <row r="4" spans="1:9" ht="46.8" x14ac:dyDescent="0.3">
      <c r="A4" s="5" t="s">
        <v>11</v>
      </c>
      <c r="B4" s="7" t="s">
        <v>18</v>
      </c>
      <c r="C4" s="1" t="s">
        <v>1</v>
      </c>
      <c r="D4" s="1" t="s">
        <v>1</v>
      </c>
      <c r="E4" s="3" t="s">
        <v>1</v>
      </c>
      <c r="F4" s="11">
        <v>3000</v>
      </c>
      <c r="G4" s="11">
        <f>F4-(F4*G14)</f>
        <v>3000</v>
      </c>
      <c r="H4" s="15"/>
    </row>
    <row r="5" spans="1:9" ht="31.2" x14ac:dyDescent="0.3">
      <c r="A5" s="8" t="s">
        <v>16</v>
      </c>
      <c r="B5" s="6" t="s">
        <v>19</v>
      </c>
      <c r="C5" s="1" t="s">
        <v>0</v>
      </c>
      <c r="D5" s="9">
        <v>10000</v>
      </c>
      <c r="E5" s="3">
        <v>8.5500000000000007</v>
      </c>
      <c r="F5" s="11">
        <f>(D5*E5)</f>
        <v>85500</v>
      </c>
      <c r="G5" s="11">
        <f>F5-(F5*G14)</f>
        <v>85500</v>
      </c>
      <c r="H5" s="15"/>
    </row>
    <row r="6" spans="1:9" s="29" customFormat="1" ht="31.2" x14ac:dyDescent="0.3">
      <c r="A6" s="23" t="s">
        <v>12</v>
      </c>
      <c r="B6" s="24" t="s">
        <v>31</v>
      </c>
      <c r="C6" s="25" t="s">
        <v>2</v>
      </c>
      <c r="D6" s="25">
        <v>48</v>
      </c>
      <c r="E6" s="26">
        <v>237</v>
      </c>
      <c r="F6" s="27">
        <f>(D6*E6)</f>
        <v>11376</v>
      </c>
      <c r="G6" s="27">
        <f>F6-(F6*G14)</f>
        <v>11376</v>
      </c>
      <c r="H6" s="28"/>
    </row>
    <row r="7" spans="1:9" ht="31.2" x14ac:dyDescent="0.3">
      <c r="A7" s="5" t="s">
        <v>13</v>
      </c>
      <c r="B7" s="7" t="s">
        <v>20</v>
      </c>
      <c r="C7" s="1" t="s">
        <v>1</v>
      </c>
      <c r="D7" s="1" t="s">
        <v>1</v>
      </c>
      <c r="E7" s="3" t="s">
        <v>1</v>
      </c>
      <c r="F7" s="11">
        <v>2000</v>
      </c>
      <c r="G7" s="11">
        <f>F7-(F7*G14)</f>
        <v>2000</v>
      </c>
      <c r="H7" s="15"/>
    </row>
    <row r="8" spans="1:9" ht="31.2" x14ac:dyDescent="0.3">
      <c r="A8" s="5" t="s">
        <v>14</v>
      </c>
      <c r="B8" s="7" t="s">
        <v>21</v>
      </c>
      <c r="C8" s="1" t="s">
        <v>0</v>
      </c>
      <c r="D8" s="1">
        <v>500</v>
      </c>
      <c r="E8" s="3">
        <v>38</v>
      </c>
      <c r="F8" s="11">
        <f>(D8*E8)</f>
        <v>19000</v>
      </c>
      <c r="G8" s="11">
        <f>F8-(F8*G14)</f>
        <v>19000</v>
      </c>
      <c r="H8" s="15"/>
    </row>
    <row r="9" spans="1:9" s="29" customFormat="1" ht="31.2" x14ac:dyDescent="0.3">
      <c r="A9" s="30" t="s">
        <v>15</v>
      </c>
      <c r="B9" s="31" t="s">
        <v>32</v>
      </c>
      <c r="C9" s="25" t="s">
        <v>1</v>
      </c>
      <c r="D9" s="25" t="s">
        <v>1</v>
      </c>
      <c r="E9" s="26" t="s">
        <v>1</v>
      </c>
      <c r="F9" s="27">
        <v>2500</v>
      </c>
      <c r="G9" s="27">
        <f>F9-(F9*G14)</f>
        <v>2500</v>
      </c>
      <c r="H9" s="28"/>
    </row>
    <row r="10" spans="1:9" s="29" customFormat="1" ht="46.8" x14ac:dyDescent="0.3">
      <c r="A10" s="23" t="s">
        <v>30</v>
      </c>
      <c r="B10" s="31" t="s">
        <v>22</v>
      </c>
      <c r="C10" s="25" t="s">
        <v>2</v>
      </c>
      <c r="D10" s="32">
        <v>10000</v>
      </c>
      <c r="E10" s="26" t="s">
        <v>1</v>
      </c>
      <c r="F10" s="27">
        <v>5250</v>
      </c>
      <c r="G10" s="27">
        <f>F10-(F10*G14)</f>
        <v>5250</v>
      </c>
      <c r="H10" s="28"/>
    </row>
    <row r="11" spans="1:9" x14ac:dyDescent="0.3">
      <c r="E11" s="14" t="s">
        <v>24</v>
      </c>
      <c r="F11" s="11">
        <f>SUM(F3:F10)</f>
        <v>131426</v>
      </c>
      <c r="H11" s="15"/>
    </row>
    <row r="13" spans="1:9" x14ac:dyDescent="0.3">
      <c r="E13" s="34" t="s">
        <v>23</v>
      </c>
      <c r="F13" s="35"/>
      <c r="G13" s="12">
        <f>F11</f>
        <v>131426</v>
      </c>
      <c r="H13"/>
    </row>
    <row r="14" spans="1:9" ht="16.2" x14ac:dyDescent="0.3">
      <c r="E14" s="34" t="s">
        <v>26</v>
      </c>
      <c r="F14" s="35"/>
      <c r="G14" s="33">
        <v>0</v>
      </c>
      <c r="H14"/>
    </row>
    <row r="15" spans="1:9" ht="50.55" customHeight="1" x14ac:dyDescent="0.3">
      <c r="C15" s="22"/>
      <c r="E15" s="34" t="s">
        <v>25</v>
      </c>
      <c r="F15" s="35"/>
      <c r="G15" s="12">
        <f>G13-(G13*G14)</f>
        <v>131426</v>
      </c>
      <c r="H15"/>
    </row>
    <row r="16" spans="1:9" x14ac:dyDescent="0.3">
      <c r="E16" s="34" t="s">
        <v>27</v>
      </c>
      <c r="F16" s="35"/>
      <c r="G16" s="13">
        <v>0</v>
      </c>
      <c r="H16"/>
    </row>
    <row r="17" spans="5:8" x14ac:dyDescent="0.3">
      <c r="E17" s="34" t="s">
        <v>28</v>
      </c>
      <c r="F17" s="35"/>
      <c r="G17" s="13">
        <v>0</v>
      </c>
      <c r="H17"/>
    </row>
    <row r="18" spans="5:8" x14ac:dyDescent="0.3">
      <c r="E18" s="2"/>
      <c r="G18" s="4"/>
      <c r="H18"/>
    </row>
  </sheetData>
  <sheetProtection algorithmName="SHA-512" hashValue="TcRa2+h9QGByUmqtp9BJKao7++1yH5rIESr1xAmCHwcf17wTv5N3sKMFvw6rwvzWGJwHr1e8ZHxg7cJuxJUZ0g==" saltValue="qdwcB8U+t3uLzBLbaA2ZRw==" spinCount="100000" sheet="1" objects="1" scenarios="1"/>
  <mergeCells count="6">
    <mergeCell ref="E16:F16"/>
    <mergeCell ref="E17:F17"/>
    <mergeCell ref="A1:G1"/>
    <mergeCell ref="E13:F13"/>
    <mergeCell ref="E14:F14"/>
    <mergeCell ref="E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AAA</cp:lastModifiedBy>
  <dcterms:created xsi:type="dcterms:W3CDTF">2023-06-14T08:11:52Z</dcterms:created>
  <dcterms:modified xsi:type="dcterms:W3CDTF">2024-04-10T17:01:03Z</dcterms:modified>
</cp:coreProperties>
</file>